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bancikova\Desktop\"/>
    </mc:Choice>
  </mc:AlternateContent>
  <xr:revisionPtr revIDLastSave="0" documentId="8_{9527AD37-CB4A-49BC-B9F8-FBF76F5E0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gia" sheetId="1" r:id="rId1"/>
    <sheet name="emisie" sheetId="3" r:id="rId2"/>
  </sheets>
  <definedNames>
    <definedName name="_ftn1" localSheetId="0">energia!$A$12</definedName>
    <definedName name="_ftn2" localSheetId="0">energia!$A$13</definedName>
  </definedNames>
  <calcPr calcId="191029"/>
</workbook>
</file>

<file path=xl/calcChain.xml><?xml version="1.0" encoding="utf-8"?>
<calcChain xmlns="http://schemas.openxmlformats.org/spreadsheetml/2006/main">
  <c r="D12" i="3" l="1"/>
  <c r="D11" i="3"/>
  <c r="D10" i="3"/>
  <c r="D9" i="3"/>
  <c r="D8" i="3"/>
  <c r="D7" i="3"/>
  <c r="D6" i="3"/>
  <c r="D5" i="3"/>
  <c r="I15" i="3" l="1"/>
  <c r="I12" i="3"/>
  <c r="I11" i="3"/>
  <c r="I10" i="3"/>
  <c r="I9" i="3"/>
  <c r="I8" i="3"/>
  <c r="I7" i="3"/>
  <c r="I6" i="3"/>
  <c r="I5" i="3"/>
  <c r="D12" i="1" l="1"/>
  <c r="D11" i="1"/>
  <c r="D10" i="1"/>
  <c r="D9" i="1"/>
  <c r="D8" i="1"/>
  <c r="D7" i="1"/>
  <c r="D6" i="1"/>
  <c r="I15" i="1" l="1"/>
  <c r="D5" i="1" l="1"/>
  <c r="I12" i="1" l="1"/>
  <c r="I11" i="1"/>
  <c r="I10" i="1"/>
  <c r="I9" i="1"/>
  <c r="I8" i="1"/>
  <c r="I7" i="1"/>
  <c r="I6" i="1"/>
  <c r="I5" i="1" l="1"/>
</calcChain>
</file>

<file path=xl/sharedStrings.xml><?xml version="1.0" encoding="utf-8"?>
<sst xmlns="http://schemas.openxmlformats.org/spreadsheetml/2006/main" count="54" uniqueCount="24">
  <si>
    <t xml:space="preserve">K-101 </t>
  </si>
  <si>
    <t xml:space="preserve">Predané teplo (MWh) </t>
  </si>
  <si>
    <t>Zdroj</t>
  </si>
  <si>
    <t xml:space="preserve">K-102 </t>
  </si>
  <si>
    <t xml:space="preserve">K-103 </t>
  </si>
  <si>
    <t xml:space="preserve">K-104 </t>
  </si>
  <si>
    <t xml:space="preserve">K-105 </t>
  </si>
  <si>
    <t xml:space="preserve">K-120 </t>
  </si>
  <si>
    <t xml:space="preserve">K-122 </t>
  </si>
  <si>
    <t xml:space="preserve">K-123 </t>
  </si>
  <si>
    <t xml:space="preserve">Skutočná spotreba zemného plynu (m3) </t>
  </si>
  <si>
    <t xml:space="preserve">Výhrevnosť zemného plynu (kWh/m3) </t>
  </si>
  <si>
    <t xml:space="preserve">Teplo v palive (MWh) </t>
  </si>
  <si>
    <r>
      <t>f</t>
    </r>
    <r>
      <rPr>
        <b/>
        <vertAlign val="subscript"/>
        <sz val="9"/>
        <rFont val="Arial,Bold"/>
        <charset val="238"/>
      </rPr>
      <t>pp</t>
    </r>
  </si>
  <si>
    <r>
      <t>f</t>
    </r>
    <r>
      <rPr>
        <b/>
        <vertAlign val="subscript"/>
        <sz val="9"/>
        <rFont val="Arial,Bold"/>
        <charset val="238"/>
      </rPr>
      <t>pe</t>
    </r>
  </si>
  <si>
    <r>
      <t>f</t>
    </r>
    <r>
      <rPr>
        <b/>
        <vertAlign val="subscript"/>
        <sz val="9"/>
        <rFont val="Arial,Bold"/>
        <charset val="238"/>
      </rPr>
      <t>p-czt</t>
    </r>
  </si>
  <si>
    <t xml:space="preserve">K-108 </t>
  </si>
  <si>
    <t xml:space="preserve">Nakúpené teplo (MWh) </t>
  </si>
  <si>
    <r>
      <t>f</t>
    </r>
    <r>
      <rPr>
        <b/>
        <vertAlign val="subscript"/>
        <sz val="9"/>
        <rFont val="Arial,Bold"/>
        <charset val="238"/>
      </rPr>
      <t>p-cztK108</t>
    </r>
  </si>
  <si>
    <t xml:space="preserve">Spotreba elektrickej energie na zdroji a KOST (MWh) </t>
  </si>
  <si>
    <t>STEFE Rožňava, s.r.o.</t>
  </si>
  <si>
    <t xml:space="preserve">Spotreba elektrickej energie KOST(MWh) </t>
  </si>
  <si>
    <t>Výpočet faktora primárnej energie 2023</t>
  </si>
  <si>
    <t>Výpočet faktora emisií oxidu uhličitého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</si>
</sst>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_-* #,##0\ _€_-;\-* #,##0\ _€_-;_-* &quot;-&quot;??\ _€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,Bold"/>
      <charset val="238"/>
    </font>
    <font>
      <b/>
      <sz val="9"/>
      <name val="Arial,Bold"/>
      <charset val="238"/>
    </font>
    <font>
      <b/>
      <vertAlign val="subscript"/>
      <sz val="9"/>
      <name val="Arial,Bold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6" fontId="1" fillId="0" borderId="3" xfId="1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1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</cellXfs>
  <cellStyles count="3">
    <cellStyle name="Čiarka" xfId="1" builtinId="3"/>
    <cellStyle name="Normálna" xfId="0" builtinId="0"/>
    <cellStyle name="normálne 2 2" xfId="2" xr:uid="{A2106E2A-DE42-46EF-8142-53C92F59D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workbookViewId="0">
      <selection activeCell="J7" sqref="J7"/>
    </sheetView>
  </sheetViews>
  <sheetFormatPr defaultRowHeight="15"/>
  <cols>
    <col min="1" max="3" width="11.5703125" style="2" customWidth="1"/>
    <col min="4" max="8" width="12.7109375" style="1" customWidth="1"/>
    <col min="9" max="9" width="15.7109375" style="1" customWidth="1"/>
    <col min="10" max="13" width="12.7109375" customWidth="1"/>
    <col min="15" max="15" width="12.42578125" customWidth="1"/>
  </cols>
  <sheetData>
    <row r="1" spans="1:9" ht="18.75">
      <c r="A1" s="21" t="s">
        <v>20</v>
      </c>
    </row>
    <row r="2" spans="1:9" ht="18.75">
      <c r="A2" s="21" t="s">
        <v>22</v>
      </c>
    </row>
    <row r="3" spans="1:9" ht="15.75" thickBot="1"/>
    <row r="4" spans="1:9" ht="60" customHeight="1">
      <c r="A4" s="9" t="s">
        <v>2</v>
      </c>
      <c r="B4" s="4" t="s">
        <v>10</v>
      </c>
      <c r="C4" s="4" t="s">
        <v>11</v>
      </c>
      <c r="D4" s="4" t="s">
        <v>12</v>
      </c>
      <c r="E4" s="4" t="s">
        <v>1</v>
      </c>
      <c r="F4" s="4" t="s">
        <v>19</v>
      </c>
      <c r="G4" s="19" t="s">
        <v>13</v>
      </c>
      <c r="H4" s="19" t="s">
        <v>14</v>
      </c>
      <c r="I4" s="20" t="s">
        <v>15</v>
      </c>
    </row>
    <row r="5" spans="1:9" ht="20.100000000000001" customHeight="1">
      <c r="A5" s="10" t="s">
        <v>0</v>
      </c>
      <c r="B5" s="8">
        <v>283633</v>
      </c>
      <c r="C5" s="7">
        <v>9.7925000000000004</v>
      </c>
      <c r="D5" s="5">
        <f>B5*C5/1000</f>
        <v>2777.4761525000004</v>
      </c>
      <c r="E5" s="5">
        <v>2287.7089999999998</v>
      </c>
      <c r="F5" s="5">
        <v>31.907</v>
      </c>
      <c r="G5" s="6">
        <v>0.55000000000000004</v>
      </c>
      <c r="H5" s="22">
        <v>2.2000000000000002</v>
      </c>
      <c r="I5" s="17">
        <f>(D5*G5+F5*H5)/E5</f>
        <v>0.69843117453968162</v>
      </c>
    </row>
    <row r="6" spans="1:9" ht="20.100000000000001" customHeight="1">
      <c r="A6" s="10" t="s">
        <v>3</v>
      </c>
      <c r="B6" s="8">
        <v>326778</v>
      </c>
      <c r="C6" s="7">
        <v>9.7925000000000004</v>
      </c>
      <c r="D6" s="5">
        <f t="shared" ref="D6:D12" si="0">B6*C6/1000</f>
        <v>3199.9735649999998</v>
      </c>
      <c r="E6" s="5">
        <v>2562.6619999999998</v>
      </c>
      <c r="F6" s="5">
        <v>24.055</v>
      </c>
      <c r="G6" s="6">
        <v>0.55000000000000004</v>
      </c>
      <c r="H6" s="22">
        <v>2.2000000000000002</v>
      </c>
      <c r="I6" s="17">
        <f t="shared" ref="I6:I12" si="1">(D6*G6+F6*H6)/E6</f>
        <v>0.70743096855925613</v>
      </c>
    </row>
    <row r="7" spans="1:9" ht="20.100000000000001" customHeight="1">
      <c r="A7" s="10" t="s">
        <v>4</v>
      </c>
      <c r="B7" s="8">
        <v>355160</v>
      </c>
      <c r="C7" s="7">
        <v>9.7925000000000004</v>
      </c>
      <c r="D7" s="5">
        <f t="shared" si="0"/>
        <v>3477.9043000000001</v>
      </c>
      <c r="E7" s="5">
        <v>2730.386</v>
      </c>
      <c r="F7" s="5">
        <v>57.536999999999999</v>
      </c>
      <c r="G7" s="6">
        <v>0.55000000000000004</v>
      </c>
      <c r="H7" s="22">
        <v>2.2000000000000002</v>
      </c>
      <c r="I7" s="17">
        <f t="shared" si="1"/>
        <v>0.74693789266426081</v>
      </c>
    </row>
    <row r="8" spans="1:9" ht="20.100000000000001" customHeight="1">
      <c r="A8" s="10" t="s">
        <v>5</v>
      </c>
      <c r="B8" s="8">
        <v>305368</v>
      </c>
      <c r="C8" s="7">
        <v>9.7925000000000004</v>
      </c>
      <c r="D8" s="5">
        <f t="shared" si="0"/>
        <v>2990.3161399999999</v>
      </c>
      <c r="E8" s="5">
        <v>2535.9319999999998</v>
      </c>
      <c r="F8" s="5">
        <v>45.52</v>
      </c>
      <c r="G8" s="6">
        <v>0.55000000000000004</v>
      </c>
      <c r="H8" s="22">
        <v>2.2000000000000002</v>
      </c>
      <c r="I8" s="17">
        <f t="shared" si="1"/>
        <v>0.68803811655833058</v>
      </c>
    </row>
    <row r="9" spans="1:9" ht="20.100000000000001" customHeight="1">
      <c r="A9" s="10" t="s">
        <v>6</v>
      </c>
      <c r="B9" s="8">
        <v>666294</v>
      </c>
      <c r="C9" s="7">
        <v>9.7925000000000004</v>
      </c>
      <c r="D9" s="5">
        <f t="shared" si="0"/>
        <v>6524.6839950000003</v>
      </c>
      <c r="E9" s="5">
        <v>5595.6279999999997</v>
      </c>
      <c r="F9" s="5">
        <v>94.197000000000003</v>
      </c>
      <c r="G9" s="6">
        <v>0.55000000000000004</v>
      </c>
      <c r="H9" s="22">
        <v>2.2000000000000002</v>
      </c>
      <c r="I9" s="17">
        <f t="shared" si="1"/>
        <v>0.67835274204253759</v>
      </c>
    </row>
    <row r="10" spans="1:9" ht="20.100000000000001" customHeight="1">
      <c r="A10" s="10" t="s">
        <v>7</v>
      </c>
      <c r="B10" s="8">
        <v>68062</v>
      </c>
      <c r="C10" s="7">
        <v>9.7925000000000004</v>
      </c>
      <c r="D10" s="5">
        <f t="shared" si="0"/>
        <v>666.49713499999996</v>
      </c>
      <c r="E10" s="5">
        <v>648.82100000000003</v>
      </c>
      <c r="F10" s="5">
        <v>3.7360000000000002</v>
      </c>
      <c r="G10" s="6">
        <v>0.55000000000000004</v>
      </c>
      <c r="H10" s="22">
        <v>2.2000000000000002</v>
      </c>
      <c r="I10" s="17">
        <f t="shared" si="1"/>
        <v>0.57765180881938161</v>
      </c>
    </row>
    <row r="11" spans="1:9" ht="20.100000000000001" customHeight="1">
      <c r="A11" s="10" t="s">
        <v>8</v>
      </c>
      <c r="B11" s="8">
        <v>51072</v>
      </c>
      <c r="C11" s="7">
        <v>9.7925000000000004</v>
      </c>
      <c r="D11" s="5">
        <f t="shared" si="0"/>
        <v>500.12256000000002</v>
      </c>
      <c r="E11" s="5">
        <v>418.96699999999998</v>
      </c>
      <c r="F11" s="5">
        <v>4.4880000000000004</v>
      </c>
      <c r="G11" s="6">
        <v>0.55000000000000004</v>
      </c>
      <c r="H11" s="22">
        <v>2.2000000000000002</v>
      </c>
      <c r="I11" s="17">
        <f t="shared" si="1"/>
        <v>0.68010370267825404</v>
      </c>
    </row>
    <row r="12" spans="1:9" ht="20.100000000000001" customHeight="1" thickBot="1">
      <c r="A12" s="11" t="s">
        <v>9</v>
      </c>
      <c r="B12" s="12">
        <v>54520</v>
      </c>
      <c r="C12" s="13">
        <v>9.7925000000000004</v>
      </c>
      <c r="D12" s="14">
        <f t="shared" si="0"/>
        <v>533.88710000000003</v>
      </c>
      <c r="E12" s="14">
        <v>449.08699999999999</v>
      </c>
      <c r="F12" s="14">
        <v>7.5250000000000004</v>
      </c>
      <c r="G12" s="15">
        <v>0.55000000000000004</v>
      </c>
      <c r="H12" s="23">
        <v>2.2000000000000002</v>
      </c>
      <c r="I12" s="18">
        <f t="shared" si="1"/>
        <v>0.69071895868729238</v>
      </c>
    </row>
    <row r="13" spans="1:9" ht="20.100000000000001" customHeight="1" thickBot="1">
      <c r="D13" s="3"/>
      <c r="E13" s="3"/>
      <c r="F13" s="3"/>
      <c r="G13" s="3"/>
      <c r="H13" s="3"/>
      <c r="I13" s="3"/>
    </row>
    <row r="14" spans="1:9" ht="52.15" customHeight="1">
      <c r="A14" s="9" t="s">
        <v>2</v>
      </c>
      <c r="B14" s="4"/>
      <c r="C14" s="4"/>
      <c r="D14" s="4" t="s">
        <v>17</v>
      </c>
      <c r="E14" s="4" t="s">
        <v>1</v>
      </c>
      <c r="F14" s="4" t="s">
        <v>21</v>
      </c>
      <c r="G14" s="19" t="s">
        <v>18</v>
      </c>
      <c r="H14" s="19" t="s">
        <v>14</v>
      </c>
      <c r="I14" s="20" t="s">
        <v>15</v>
      </c>
    </row>
    <row r="15" spans="1:9" ht="20.100000000000001" customHeight="1" thickBot="1">
      <c r="A15" s="11" t="s">
        <v>16</v>
      </c>
      <c r="B15" s="12"/>
      <c r="C15" s="13"/>
      <c r="D15" s="14">
        <v>12234.67</v>
      </c>
      <c r="E15" s="14">
        <v>11342.964</v>
      </c>
      <c r="F15" s="14">
        <v>56.073</v>
      </c>
      <c r="G15" s="23">
        <v>0.49125053840842969</v>
      </c>
      <c r="H15" s="23">
        <v>2.2000000000000002</v>
      </c>
      <c r="I15" s="18">
        <f t="shared" ref="I15" si="2">(D15*G15+F15*H15)/E15</f>
        <v>0.54074480221831456</v>
      </c>
    </row>
    <row r="16" spans="1:9" ht="20.100000000000001" customHeight="1">
      <c r="D16" s="16"/>
      <c r="E16" s="3"/>
      <c r="F16" s="3"/>
      <c r="G16" s="3"/>
      <c r="H16" s="3"/>
      <c r="I16" s="3"/>
    </row>
    <row r="17" spans="4:9" ht="20.100000000000001" customHeight="1">
      <c r="D17" s="3"/>
      <c r="E17" s="3"/>
      <c r="F17" s="3"/>
      <c r="G17" s="3"/>
      <c r="H17" s="3"/>
      <c r="I17" s="3"/>
    </row>
    <row r="18" spans="4:9" ht="20.100000000000001" customHeight="1">
      <c r="D18" s="3"/>
      <c r="E18" s="3"/>
      <c r="F18" s="3"/>
      <c r="G18" s="3"/>
      <c r="H18" s="3"/>
      <c r="I18" s="3"/>
    </row>
    <row r="19" spans="4:9" ht="20.100000000000001" customHeight="1">
      <c r="D19" s="3"/>
      <c r="E19" s="3"/>
      <c r="F19" s="3"/>
      <c r="G19" s="3"/>
      <c r="H19" s="3"/>
      <c r="I19" s="3"/>
    </row>
    <row r="20" spans="4:9" ht="20.100000000000001" customHeight="1">
      <c r="D20" s="3"/>
      <c r="E20" s="3"/>
      <c r="F20" s="3"/>
      <c r="G20" s="3"/>
      <c r="H20" s="3"/>
      <c r="I20" s="3"/>
    </row>
    <row r="21" spans="4:9" ht="20.100000000000001" customHeight="1">
      <c r="D21" s="3"/>
      <c r="E21" s="3"/>
      <c r="F21" s="3"/>
      <c r="G21" s="3"/>
      <c r="H21" s="3"/>
      <c r="I21" s="3"/>
    </row>
    <row r="22" spans="4:9" ht="20.100000000000001" customHeight="1">
      <c r="D22" s="3"/>
      <c r="E22" s="3"/>
      <c r="F22" s="3"/>
      <c r="G22" s="3"/>
      <c r="H22" s="3"/>
      <c r="I22" s="3"/>
    </row>
    <row r="23" spans="4:9">
      <c r="D23" s="3"/>
      <c r="E23" s="3"/>
      <c r="F23" s="3"/>
      <c r="G23" s="3"/>
      <c r="H23" s="3"/>
      <c r="I23" s="3"/>
    </row>
    <row r="24" spans="4:9">
      <c r="D24" s="3"/>
      <c r="E24" s="3"/>
      <c r="F24" s="3"/>
      <c r="G24" s="3"/>
      <c r="H24" s="3"/>
      <c r="I24" s="3"/>
    </row>
    <row r="25" spans="4:9">
      <c r="D25" s="3"/>
      <c r="E25" s="3"/>
      <c r="F25" s="3"/>
      <c r="G25" s="3"/>
      <c r="H25" s="3"/>
      <c r="I25" s="3"/>
    </row>
    <row r="26" spans="4:9">
      <c r="D26" s="3"/>
      <c r="E26" s="3"/>
      <c r="F26" s="3"/>
      <c r="G26" s="3"/>
      <c r="H26" s="3"/>
      <c r="I26" s="3"/>
    </row>
    <row r="27" spans="4:9">
      <c r="D27" s="3"/>
      <c r="E27" s="3"/>
      <c r="F27" s="3"/>
      <c r="G27" s="3"/>
      <c r="H27" s="3"/>
      <c r="I27" s="3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activeCell="M15" sqref="M15"/>
    </sheetView>
  </sheetViews>
  <sheetFormatPr defaultRowHeight="15"/>
  <cols>
    <col min="1" max="3" width="11.5703125" customWidth="1"/>
    <col min="4" max="4" width="12.7109375" customWidth="1"/>
    <col min="5" max="5" width="11.7109375" customWidth="1"/>
    <col min="6" max="9" width="12.7109375" customWidth="1"/>
  </cols>
  <sheetData>
    <row r="1" spans="1:9" ht="18.75">
      <c r="A1" s="21" t="s">
        <v>20</v>
      </c>
      <c r="B1" s="2"/>
      <c r="C1" s="2"/>
      <c r="D1" s="1"/>
      <c r="E1" s="1"/>
      <c r="F1" s="1"/>
      <c r="G1" s="1"/>
      <c r="H1" s="1"/>
      <c r="I1" s="1"/>
    </row>
    <row r="2" spans="1:9" ht="18.75">
      <c r="A2" s="21" t="s">
        <v>23</v>
      </c>
      <c r="B2" s="2"/>
      <c r="C2" s="2"/>
      <c r="D2" s="1"/>
      <c r="E2" s="1"/>
      <c r="F2" s="1"/>
      <c r="G2" s="1"/>
      <c r="H2" s="1"/>
      <c r="I2" s="1"/>
    </row>
    <row r="3" spans="1:9" ht="15.75" thickBot="1">
      <c r="A3" s="2"/>
      <c r="B3" s="2"/>
      <c r="C3" s="2"/>
      <c r="D3" s="1"/>
      <c r="E3" s="1"/>
      <c r="F3" s="1"/>
      <c r="G3" s="1"/>
      <c r="H3" s="1"/>
      <c r="I3" s="1"/>
    </row>
    <row r="4" spans="1:9" ht="56.25">
      <c r="A4" s="9" t="s">
        <v>2</v>
      </c>
      <c r="B4" s="4" t="s">
        <v>10</v>
      </c>
      <c r="C4" s="4" t="s">
        <v>11</v>
      </c>
      <c r="D4" s="4" t="s">
        <v>12</v>
      </c>
      <c r="E4" s="4" t="s">
        <v>1</v>
      </c>
      <c r="F4" s="4" t="s">
        <v>19</v>
      </c>
      <c r="G4" s="19" t="s">
        <v>13</v>
      </c>
      <c r="H4" s="19" t="s">
        <v>14</v>
      </c>
      <c r="I4" s="20" t="s">
        <v>15</v>
      </c>
    </row>
    <row r="5" spans="1:9" ht="20.100000000000001" customHeight="1">
      <c r="A5" s="10" t="s">
        <v>0</v>
      </c>
      <c r="B5" s="8">
        <v>283633</v>
      </c>
      <c r="C5" s="7">
        <v>9.7925000000000004</v>
      </c>
      <c r="D5" s="5">
        <f>B5*C5/1000</f>
        <v>2777.4761525000004</v>
      </c>
      <c r="E5" s="5">
        <v>2287.7089999999998</v>
      </c>
      <c r="F5" s="5">
        <v>31.907</v>
      </c>
      <c r="G5" s="6">
        <v>0.27700000000000002</v>
      </c>
      <c r="H5" s="6">
        <v>0.16700000000000001</v>
      </c>
      <c r="I5" s="17">
        <f>(D5*G5+F5*H5)/E5</f>
        <v>0.33863107731031361</v>
      </c>
    </row>
    <row r="6" spans="1:9" ht="20.100000000000001" customHeight="1">
      <c r="A6" s="10" t="s">
        <v>3</v>
      </c>
      <c r="B6" s="8">
        <v>326778</v>
      </c>
      <c r="C6" s="7">
        <v>9.7925000000000004</v>
      </c>
      <c r="D6" s="5">
        <f t="shared" ref="D6:D12" si="0">B6*C6/1000</f>
        <v>3199.9735649999998</v>
      </c>
      <c r="E6" s="5">
        <v>2562.6619999999998</v>
      </c>
      <c r="F6" s="5">
        <v>24.055</v>
      </c>
      <c r="G6" s="6">
        <v>0.27700000000000002</v>
      </c>
      <c r="H6" s="6">
        <v>0.16700000000000001</v>
      </c>
      <c r="I6" s="17">
        <f t="shared" ref="I6:I12" si="1">(D6*G6+F6*H6)/E6</f>
        <v>0.34745505357514966</v>
      </c>
    </row>
    <row r="7" spans="1:9" ht="20.100000000000001" customHeight="1">
      <c r="A7" s="10" t="s">
        <v>4</v>
      </c>
      <c r="B7" s="8">
        <v>355160</v>
      </c>
      <c r="C7" s="7">
        <v>9.7925000000000004</v>
      </c>
      <c r="D7" s="5">
        <f t="shared" si="0"/>
        <v>3477.9043000000001</v>
      </c>
      <c r="E7" s="5">
        <v>2730.386</v>
      </c>
      <c r="F7" s="5">
        <v>57.536999999999999</v>
      </c>
      <c r="G7" s="6">
        <v>0.27700000000000002</v>
      </c>
      <c r="H7" s="6">
        <v>0.16700000000000001</v>
      </c>
      <c r="I7" s="17">
        <f t="shared" si="1"/>
        <v>0.35635553731230685</v>
      </c>
    </row>
    <row r="8" spans="1:9" ht="20.100000000000001" customHeight="1">
      <c r="A8" s="10" t="s">
        <v>5</v>
      </c>
      <c r="B8" s="8">
        <v>305368</v>
      </c>
      <c r="C8" s="7">
        <v>9.7925000000000004</v>
      </c>
      <c r="D8" s="5">
        <f t="shared" si="0"/>
        <v>2990.3161399999999</v>
      </c>
      <c r="E8" s="5">
        <v>2535.9319999999998</v>
      </c>
      <c r="F8" s="5">
        <v>45.52</v>
      </c>
      <c r="G8" s="6">
        <v>0.27700000000000002</v>
      </c>
      <c r="H8" s="6">
        <v>0.16700000000000001</v>
      </c>
      <c r="I8" s="17">
        <f t="shared" si="1"/>
        <v>0.32963005742267543</v>
      </c>
    </row>
    <row r="9" spans="1:9" ht="20.100000000000001" customHeight="1">
      <c r="A9" s="10" t="s">
        <v>6</v>
      </c>
      <c r="B9" s="8">
        <v>666294</v>
      </c>
      <c r="C9" s="7">
        <v>9.7925000000000004</v>
      </c>
      <c r="D9" s="5">
        <f t="shared" si="0"/>
        <v>6524.6839950000003</v>
      </c>
      <c r="E9" s="5">
        <v>5595.6279999999997</v>
      </c>
      <c r="F9" s="5">
        <v>94.197000000000003</v>
      </c>
      <c r="G9" s="6">
        <v>0.27700000000000002</v>
      </c>
      <c r="H9" s="6">
        <v>0.16700000000000001</v>
      </c>
      <c r="I9" s="17">
        <f t="shared" si="1"/>
        <v>0.32580228092628749</v>
      </c>
    </row>
    <row r="10" spans="1:9" ht="20.100000000000001" customHeight="1">
      <c r="A10" s="10" t="s">
        <v>7</v>
      </c>
      <c r="B10" s="8">
        <v>68062</v>
      </c>
      <c r="C10" s="7">
        <v>9.7925000000000004</v>
      </c>
      <c r="D10" s="5">
        <f t="shared" si="0"/>
        <v>666.49713499999996</v>
      </c>
      <c r="E10" s="5">
        <v>648.82100000000003</v>
      </c>
      <c r="F10" s="5">
        <v>3.7360000000000002</v>
      </c>
      <c r="G10" s="6">
        <v>0.27700000000000002</v>
      </c>
      <c r="H10" s="6">
        <v>0.16700000000000001</v>
      </c>
      <c r="I10" s="17">
        <f t="shared" si="1"/>
        <v>0.28550804982421962</v>
      </c>
    </row>
    <row r="11" spans="1:9" ht="20.100000000000001" customHeight="1">
      <c r="A11" s="10" t="s">
        <v>8</v>
      </c>
      <c r="B11" s="8">
        <v>51072</v>
      </c>
      <c r="C11" s="7">
        <v>9.7925000000000004</v>
      </c>
      <c r="D11" s="5">
        <f t="shared" si="0"/>
        <v>500.12256000000002</v>
      </c>
      <c r="E11" s="5">
        <v>418.96699999999998</v>
      </c>
      <c r="F11" s="5">
        <v>4.4880000000000004</v>
      </c>
      <c r="G11" s="6">
        <v>0.27700000000000002</v>
      </c>
      <c r="H11" s="6">
        <v>0.16700000000000001</v>
      </c>
      <c r="I11" s="17">
        <f t="shared" si="1"/>
        <v>0.33244490644847929</v>
      </c>
    </row>
    <row r="12" spans="1:9" ht="20.100000000000001" customHeight="1" thickBot="1">
      <c r="A12" s="11" t="s">
        <v>9</v>
      </c>
      <c r="B12" s="12">
        <v>54520</v>
      </c>
      <c r="C12" s="13">
        <v>9.7925000000000004</v>
      </c>
      <c r="D12" s="14">
        <f t="shared" si="0"/>
        <v>533.88710000000003</v>
      </c>
      <c r="E12" s="14">
        <v>449.08699999999999</v>
      </c>
      <c r="F12" s="14">
        <v>7.5250000000000004</v>
      </c>
      <c r="G12" s="15">
        <v>0.27700000000000002</v>
      </c>
      <c r="H12" s="15">
        <v>0.16700000000000001</v>
      </c>
      <c r="I12" s="18">
        <f t="shared" si="1"/>
        <v>0.33210358282470887</v>
      </c>
    </row>
    <row r="13" spans="1:9" ht="15.75" thickBot="1">
      <c r="A13" s="2"/>
      <c r="B13" s="2"/>
      <c r="C13" s="2"/>
      <c r="D13" s="3"/>
      <c r="E13" s="3"/>
      <c r="F13" s="3"/>
      <c r="G13" s="3"/>
      <c r="H13" s="3"/>
      <c r="I13" s="3"/>
    </row>
    <row r="14" spans="1:9" ht="45">
      <c r="A14" s="9" t="s">
        <v>2</v>
      </c>
      <c r="B14" s="4"/>
      <c r="C14" s="4"/>
      <c r="D14" s="4" t="s">
        <v>17</v>
      </c>
      <c r="E14" s="4" t="s">
        <v>1</v>
      </c>
      <c r="F14" s="4" t="s">
        <v>21</v>
      </c>
      <c r="G14" s="19" t="s">
        <v>18</v>
      </c>
      <c r="H14" s="19" t="s">
        <v>14</v>
      </c>
      <c r="I14" s="20" t="s">
        <v>15</v>
      </c>
    </row>
    <row r="15" spans="1:9" ht="20.100000000000001" customHeight="1" thickBot="1">
      <c r="A15" s="11" t="s">
        <v>16</v>
      </c>
      <c r="B15" s="12"/>
      <c r="C15" s="13"/>
      <c r="D15" s="14">
        <v>12234.67</v>
      </c>
      <c r="E15" s="14">
        <v>11342.964</v>
      </c>
      <c r="F15" s="14">
        <v>56.073</v>
      </c>
      <c r="G15" s="23">
        <v>0.49125053840842969</v>
      </c>
      <c r="H15" s="15">
        <v>0.16700000000000001</v>
      </c>
      <c r="I15" s="18">
        <f t="shared" ref="I15" si="2">(D15*G15+F15*H15)/E15</f>
        <v>0.5306948356487301</v>
      </c>
    </row>
    <row r="16" spans="1:9">
      <c r="A16" s="2"/>
      <c r="B16" s="2"/>
      <c r="C16" s="2"/>
      <c r="D16" s="16"/>
      <c r="E16" s="3"/>
      <c r="F16" s="3"/>
      <c r="G16" s="3"/>
      <c r="H16" s="3"/>
      <c r="I16" s="3"/>
    </row>
    <row r="17" spans="1:9">
      <c r="A17" s="2"/>
      <c r="B17" s="2"/>
      <c r="C17" s="2"/>
      <c r="D17" s="3"/>
      <c r="E17" s="3"/>
      <c r="F17" s="3"/>
      <c r="G17" s="3"/>
      <c r="H17" s="3"/>
      <c r="I17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energia</vt:lpstr>
      <vt:lpstr>emisie</vt:lpstr>
      <vt:lpstr>energia!_ftn1</vt:lpstr>
      <vt:lpstr>energia!_ftn2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Manko Ladislav</dc:creator>
  <cp:lastModifiedBy>Urbančíková Jana</cp:lastModifiedBy>
  <cp:lastPrinted>2019-03-14T08:26:04Z</cp:lastPrinted>
  <dcterms:created xsi:type="dcterms:W3CDTF">2016-06-20T08:21:41Z</dcterms:created>
  <dcterms:modified xsi:type="dcterms:W3CDTF">2024-03-05T08:44:34Z</dcterms:modified>
</cp:coreProperties>
</file>